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35" windowWidth="28830" windowHeight="6480" firstSheet="1" activeTab="6"/>
  </bookViews>
  <sheets>
    <sheet name="Kontrola a servis plynových zař" sheetId="1" r:id="rId1"/>
    <sheet name="Kontrola vč.plynovodu" sheetId="3" r:id="rId2"/>
    <sheet name=" Odborná prohlídka kotelny" sheetId="4" r:id="rId3"/>
    <sheet name="Revize plynových zařízení" sheetId="5" r:id="rId4"/>
    <sheet name="Funkční zkouška" sheetId="6" r:id="rId5"/>
    <sheet name="Školení obsluh PZ + os.odp." sheetId="7" r:id="rId6"/>
    <sheet name="Cenová rekapitulace" sheetId="9" r:id="rId7"/>
  </sheets>
  <calcPr calcId="145621"/>
</workbook>
</file>

<file path=xl/calcChain.xml><?xml version="1.0" encoding="utf-8"?>
<calcChain xmlns="http://schemas.openxmlformats.org/spreadsheetml/2006/main">
  <c r="G8" i="7" l="1"/>
  <c r="G9" i="7" s="1"/>
  <c r="B9" i="9" s="1"/>
  <c r="G9" i="6"/>
  <c r="I8" i="6"/>
  <c r="I7" i="6"/>
  <c r="I9" i="6" s="1"/>
  <c r="B8" i="9" s="1"/>
  <c r="G16" i="5"/>
  <c r="I13" i="5"/>
  <c r="I12" i="5"/>
  <c r="I11" i="5"/>
  <c r="I10" i="5"/>
  <c r="I9" i="5"/>
  <c r="I8" i="5"/>
  <c r="E12" i="4"/>
  <c r="G11" i="4"/>
  <c r="G10" i="4"/>
  <c r="G9" i="4"/>
  <c r="G8" i="4"/>
  <c r="G7" i="4"/>
  <c r="I8" i="1"/>
  <c r="I9" i="1"/>
  <c r="I10" i="1"/>
  <c r="I11" i="1"/>
  <c r="I12" i="1"/>
  <c r="I13" i="1"/>
  <c r="G16" i="1"/>
  <c r="I16" i="1"/>
  <c r="B5" i="9" s="1"/>
  <c r="G16" i="3"/>
  <c r="I13" i="3"/>
  <c r="I12" i="3"/>
  <c r="I11" i="3"/>
  <c r="I10" i="3"/>
  <c r="I9" i="3"/>
  <c r="I8" i="3"/>
  <c r="I16" i="5" l="1"/>
  <c r="B7" i="9" s="1"/>
  <c r="I16" i="3"/>
  <c r="B6" i="9" s="1"/>
  <c r="B11" i="9" s="1"/>
  <c r="G12" i="4"/>
  <c r="B10" i="9" s="1"/>
</calcChain>
</file>

<file path=xl/sharedStrings.xml><?xml version="1.0" encoding="utf-8"?>
<sst xmlns="http://schemas.openxmlformats.org/spreadsheetml/2006/main" count="214" uniqueCount="71">
  <si>
    <t>EXTERNÍ SER.ORG.</t>
  </si>
  <si>
    <t>Roční servis PZ (jedná se o kontrolu a servis plynových zařízení před topnou sezónou)</t>
  </si>
  <si>
    <t>Požadovaná způsobilost: Oprávněná servisní organizace</t>
  </si>
  <si>
    <t>Perioda: 1 x za 1 rok</t>
  </si>
  <si>
    <t>od 7/2016</t>
  </si>
  <si>
    <t>do 7/2018</t>
  </si>
  <si>
    <t>Spotřebiče</t>
  </si>
  <si>
    <t>Počet        ks</t>
  </si>
  <si>
    <t>Jm.výkon        kW</t>
  </si>
  <si>
    <t>Plánovaný termín</t>
  </si>
  <si>
    <t>Celkový počet kontrol za plánované období</t>
  </si>
  <si>
    <t>Jednotková cena</t>
  </si>
  <si>
    <t xml:space="preserve">Cena celkem </t>
  </si>
  <si>
    <t>WOLF NG-31ED-140</t>
  </si>
  <si>
    <t>9/2016</t>
  </si>
  <si>
    <t>8/2017</t>
  </si>
  <si>
    <t>7/2018</t>
  </si>
  <si>
    <t>WOLF NG-31E-90</t>
  </si>
  <si>
    <t>WOLF NG-31E-70</t>
  </si>
  <si>
    <t>WOLF NG-31E-110</t>
  </si>
  <si>
    <t>DAKON UNICAL EVE CTN24F- CTFS 24 F</t>
  </si>
  <si>
    <t xml:space="preserve"> Průmyslový plynovod</t>
  </si>
  <si>
    <t>délka</t>
  </si>
  <si>
    <t>18/2017</t>
  </si>
  <si>
    <t xml:space="preserve">po uzávěry před spotřebiči </t>
  </si>
  <si>
    <t xml:space="preserve">cca </t>
  </si>
  <si>
    <t>v kotelnách</t>
  </si>
  <si>
    <t>1220m</t>
  </si>
  <si>
    <t>Nabídková cena celkem za sklad Mstětice</t>
  </si>
  <si>
    <t xml:space="preserve">Kontrola plynových zařízení dle § 3 vyhl. č. 85/1978 Sb.  </t>
  </si>
  <si>
    <t>Požadovaná způsobilost: Osoba znalá, nebo Revizní technik PZ</t>
  </si>
  <si>
    <t xml:space="preserve"> Odborná prohlídka NT kotelny dle § 16 vyhl. 91/1993 Sb. , II. a III. Kategorie, </t>
  </si>
  <si>
    <t>Perioda: 1 x za rok</t>
  </si>
  <si>
    <t>Plynová kotelna (specifikace)</t>
  </si>
  <si>
    <t>Plánovaný termín prohlídky</t>
  </si>
  <si>
    <t>Celkový počet prohlídek za plánované období</t>
  </si>
  <si>
    <t>Kotelna ČOV - III. kat</t>
  </si>
  <si>
    <t>Kotelna admin. Budovy-III.kat.</t>
  </si>
  <si>
    <t>Kotelna HZS-III.kat.</t>
  </si>
  <si>
    <t>Kotelna lokoremíza-III.kat.</t>
  </si>
  <si>
    <t>Kotelna údržba-garáže - III.kat.</t>
  </si>
  <si>
    <t xml:space="preserve">Revize plynových zařízení dle  § 4 vyhl. č. 85/1978 Sb. </t>
  </si>
  <si>
    <t>Požadovaná způsobilost: Revizní technik PZ</t>
  </si>
  <si>
    <t>Perioda: 1 x za 3 roky</t>
  </si>
  <si>
    <t>Plánovaný termín revize</t>
  </si>
  <si>
    <t>Celkový počet revizí za plánované období</t>
  </si>
  <si>
    <t>8/2016</t>
  </si>
  <si>
    <t>Sklad Mstětice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</si>
  <si>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</si>
  <si>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</si>
  <si>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</si>
  <si>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</si>
  <si>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STL regulační stanice</t>
  </si>
  <si>
    <t>10/2016</t>
  </si>
  <si>
    <t>1, 5, 10/2017</t>
  </si>
  <si>
    <t>2, 7/2019</t>
  </si>
  <si>
    <t>VTL regulační stanice</t>
  </si>
  <si>
    <t>Školení obsluh plynových zařízení                               Školení osob  odpovědných za provoz plynových zařízení</t>
  </si>
  <si>
    <t>Plánovaný počet účastníků školení</t>
  </si>
  <si>
    <t>Plánovaný termín školení</t>
  </si>
  <si>
    <t>Celkový počet školení za plánované období</t>
  </si>
  <si>
    <t>Jednotková cena za školení</t>
  </si>
  <si>
    <t>Okruh činností</t>
  </si>
  <si>
    <t>Celková cena za středisko uvedená v předchozích listech</t>
  </si>
  <si>
    <t>Kontrola a servis plynových zařízení před topnou sezónou</t>
  </si>
  <si>
    <t>Kontrola dle vyhl. č. 85/1978 Sb. § 3</t>
  </si>
  <si>
    <t>Revize plynových zařízení</t>
  </si>
  <si>
    <t>Funkční zkouška</t>
  </si>
  <si>
    <t>Školení obsluh PZ</t>
  </si>
  <si>
    <t>Odborná prohlídka kotelny</t>
  </si>
  <si>
    <t>Cena celkem za sklad: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</si>
</sst>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right"/>
    </xf>
    <xf numFmtId="0" fontId="0" fillId="0" borderId="6" xfId="0" applyFont="1" applyBorder="1" applyAlignment="1">
      <alignment horizontal="center"/>
    </xf>
    <xf numFmtId="4" fontId="4" fillId="0" borderId="6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49" fontId="2" fillId="0" borderId="18" xfId="0" applyNumberFormat="1" applyFont="1" applyBorder="1" applyAlignment="1">
      <alignment wrapText="1"/>
    </xf>
    <xf numFmtId="49" fontId="2" fillId="0" borderId="19" xfId="0" applyNumberFormat="1" applyFont="1" applyBorder="1" applyAlignment="1">
      <alignment wrapText="1"/>
    </xf>
    <xf numFmtId="49" fontId="0" fillId="0" borderId="19" xfId="0" applyNumberFormat="1" applyBorder="1"/>
    <xf numFmtId="1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/>
    </xf>
    <xf numFmtId="164" fontId="0" fillId="3" borderId="21" xfId="0" applyNumberFormat="1" applyFill="1" applyBorder="1" applyAlignment="1">
      <alignment horizontal="right"/>
    </xf>
    <xf numFmtId="0" fontId="3" fillId="2" borderId="4" xfId="0" applyFont="1" applyFill="1" applyBorder="1" applyAlignment="1">
      <alignment wrapText="1"/>
    </xf>
    <xf numFmtId="4" fontId="4" fillId="0" borderId="5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164" fontId="0" fillId="0" borderId="5" xfId="0" applyNumberFormat="1" applyBorder="1"/>
    <xf numFmtId="0" fontId="7" fillId="0" borderId="6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2" fillId="0" borderId="18" xfId="0" applyFont="1" applyBorder="1" applyAlignment="1">
      <alignment wrapText="1"/>
    </xf>
    <xf numFmtId="0" fontId="0" fillId="0" borderId="19" xfId="0" applyBorder="1"/>
    <xf numFmtId="0" fontId="0" fillId="0" borderId="19" xfId="0" applyBorder="1" applyAlignment="1">
      <alignment horizontal="center"/>
    </xf>
    <xf numFmtId="164" fontId="0" fillId="0" borderId="20" xfId="0" applyNumberFormat="1" applyBorder="1"/>
    <xf numFmtId="164" fontId="0" fillId="3" borderId="21" xfId="0" applyNumberFormat="1" applyFill="1" applyBorder="1"/>
    <xf numFmtId="0" fontId="3" fillId="3" borderId="22" xfId="0" applyFont="1" applyFill="1" applyBorder="1" applyAlignment="1">
      <alignment vertical="top" wrapText="1"/>
    </xf>
    <xf numFmtId="49" fontId="0" fillId="0" borderId="5" xfId="0" applyNumberFormat="1" applyBorder="1" applyAlignment="1">
      <alignment vertical="center"/>
    </xf>
    <xf numFmtId="164" fontId="0" fillId="0" borderId="5" xfId="0" applyNumberFormat="1" applyBorder="1" applyAlignment="1"/>
    <xf numFmtId="49" fontId="0" fillId="0" borderId="6" xfId="0" applyNumberFormat="1" applyBorder="1" applyAlignment="1">
      <alignment vertical="center"/>
    </xf>
    <xf numFmtId="164" fontId="0" fillId="0" borderId="6" xfId="0" applyNumberFormat="1" applyBorder="1" applyAlignment="1"/>
    <xf numFmtId="49" fontId="2" fillId="0" borderId="6" xfId="0" applyNumberFormat="1" applyFont="1" applyBorder="1" applyAlignment="1">
      <alignment wrapText="1"/>
    </xf>
    <xf numFmtId="49" fontId="0" fillId="0" borderId="6" xfId="0" applyNumberFormat="1" applyBorder="1"/>
    <xf numFmtId="1" fontId="0" fillId="0" borderId="6" xfId="0" applyNumberFormat="1" applyBorder="1" applyAlignment="1">
      <alignment horizontal="center"/>
    </xf>
    <xf numFmtId="164" fontId="0" fillId="3" borderId="21" xfId="0" applyNumberForma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Border="1"/>
    <xf numFmtId="164" fontId="0" fillId="0" borderId="24" xfId="0" applyNumberFormat="1" applyBorder="1" applyAlignment="1">
      <alignment vertical="center"/>
    </xf>
    <xf numFmtId="0" fontId="0" fillId="0" borderId="11" xfId="0" applyFont="1" applyBorder="1" applyAlignment="1">
      <alignment horizontal="center"/>
    </xf>
    <xf numFmtId="0" fontId="0" fillId="0" borderId="6" xfId="0" applyBorder="1"/>
    <xf numFmtId="1" fontId="0" fillId="0" borderId="23" xfId="0" applyNumberFormat="1" applyBorder="1" applyAlignment="1">
      <alignment horizontal="center"/>
    </xf>
    <xf numFmtId="164" fontId="0" fillId="0" borderId="20" xfId="0" applyNumberFormat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0" fillId="0" borderId="5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right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164" fontId="0" fillId="0" borderId="27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24" xfId="0" applyNumberFormat="1" applyBorder="1" applyAlignment="1">
      <alignment horizontal="right"/>
    </xf>
    <xf numFmtId="0" fontId="0" fillId="0" borderId="14" xfId="0" applyBorder="1" applyAlignment="1">
      <alignment horizontal="left" vertical="center"/>
    </xf>
    <xf numFmtId="164" fontId="0" fillId="0" borderId="28" xfId="0" applyNumberFormat="1" applyBorder="1" applyAlignment="1">
      <alignment horizontal="right"/>
    </xf>
    <xf numFmtId="0" fontId="0" fillId="3" borderId="18" xfId="0" applyFill="1" applyBorder="1" applyAlignment="1">
      <alignment vertical="center"/>
    </xf>
    <xf numFmtId="164" fontId="0" fillId="3" borderId="25" xfId="0" applyNumberFormat="1" applyFill="1" applyBorder="1" applyAlignment="1">
      <alignment horizontal="right"/>
    </xf>
    <xf numFmtId="164" fontId="0" fillId="0" borderId="10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4" fontId="4" fillId="0" borderId="9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164" fontId="0" fillId="0" borderId="10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4" borderId="5" xfId="0" applyNumberFormat="1" applyFill="1" applyBorder="1" applyAlignment="1" applyProtection="1">
      <alignment horizontal="right"/>
      <protection locked="0"/>
    </xf>
    <xf numFmtId="164" fontId="0" fillId="4" borderId="6" xfId="0" applyNumberFormat="1" applyFill="1" applyBorder="1" applyAlignment="1" applyProtection="1">
      <alignment horizontal="right"/>
      <protection locked="0"/>
    </xf>
    <xf numFmtId="164" fontId="0" fillId="4" borderId="9" xfId="0" applyNumberFormat="1" applyFill="1" applyBorder="1" applyAlignment="1" applyProtection="1">
      <alignment horizontal="right" vertical="center"/>
      <protection locked="0"/>
    </xf>
    <xf numFmtId="164" fontId="0" fillId="4" borderId="12" xfId="0" applyNumberFormat="1" applyFill="1" applyBorder="1" applyAlignment="1" applyProtection="1">
      <alignment horizontal="right" vertical="center"/>
      <protection locked="0"/>
    </xf>
    <xf numFmtId="164" fontId="0" fillId="4" borderId="16" xfId="0" applyNumberFormat="1" applyFill="1" applyBorder="1" applyAlignment="1" applyProtection="1">
      <alignment horizontal="right" vertical="center"/>
      <protection locked="0"/>
    </xf>
    <xf numFmtId="164" fontId="0" fillId="4" borderId="9" xfId="0" applyNumberFormat="1" applyFill="1" applyBorder="1" applyAlignment="1" applyProtection="1">
      <alignment horizontal="right"/>
      <protection locked="0"/>
    </xf>
    <xf numFmtId="164" fontId="0" fillId="4" borderId="12" xfId="0" applyNumberFormat="1" applyFill="1" applyBorder="1" applyAlignment="1" applyProtection="1">
      <alignment horizontal="right"/>
      <protection locked="0"/>
    </xf>
    <xf numFmtId="164" fontId="0" fillId="4" borderId="16" xfId="0" applyNumberFormat="1" applyFill="1" applyBorder="1" applyAlignment="1" applyProtection="1">
      <alignment horizontal="right"/>
      <protection locked="0"/>
    </xf>
    <xf numFmtId="164" fontId="0" fillId="4" borderId="5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23" xfId="0" applyNumberFormat="1" applyFill="1" applyBorder="1" applyProtection="1">
      <protection locked="0"/>
    </xf>
    <xf numFmtId="164" fontId="0" fillId="4" borderId="5" xfId="0" applyNumberFormat="1" applyFill="1" applyBorder="1" applyAlignment="1" applyProtection="1">
      <protection locked="0"/>
    </xf>
    <xf numFmtId="164" fontId="0" fillId="4" borderId="6" xfId="0" applyNumberFormat="1" applyFill="1" applyBorder="1" applyAlignment="1" applyProtection="1">
      <protection locked="0"/>
    </xf>
    <xf numFmtId="164" fontId="0" fillId="4" borderId="9" xfId="0" applyNumberFormat="1" applyFill="1" applyBorder="1" applyAlignment="1" applyProtection="1">
      <protection locked="0"/>
    </xf>
    <xf numFmtId="164" fontId="0" fillId="4" borderId="12" xfId="0" applyNumberFormat="1" applyFill="1" applyBorder="1" applyAlignment="1" applyProtection="1">
      <protection locked="0"/>
    </xf>
    <xf numFmtId="164" fontId="0" fillId="4" borderId="16" xfId="0" applyNumberFormat="1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workbookViewId="0">
      <selection activeCell="H8" sqref="H8:H15"/>
    </sheetView>
  </sheetViews>
  <sheetFormatPr defaultRowHeight="15" x14ac:dyDescent="0.25"/>
  <cols>
    <col min="1" max="1" width="26.42578125" customWidth="1"/>
    <col min="4" max="4" width="15.140625" customWidth="1"/>
    <col min="5" max="5" width="11.42578125" customWidth="1"/>
    <col min="7" max="7" width="10.7109375" customWidth="1"/>
    <col min="9" max="9" width="17" bestFit="1" customWidth="1"/>
  </cols>
  <sheetData>
    <row r="2" spans="1:9" x14ac:dyDescent="0.25">
      <c r="A2" s="1" t="s">
        <v>47</v>
      </c>
      <c r="B2" s="1"/>
      <c r="C2" s="1"/>
      <c r="I2" t="s">
        <v>0</v>
      </c>
    </row>
    <row r="3" spans="1:9" ht="15.75" thickBot="1" x14ac:dyDescent="0.3"/>
    <row r="4" spans="1:9" ht="60.75" thickBot="1" x14ac:dyDescent="0.3">
      <c r="A4" s="78" t="s">
        <v>1</v>
      </c>
      <c r="B4" s="79"/>
      <c r="C4" s="80"/>
      <c r="D4" s="2" t="s">
        <v>2</v>
      </c>
      <c r="E4" s="2" t="s">
        <v>3</v>
      </c>
    </row>
    <row r="6" spans="1:9" ht="15.75" thickBot="1" x14ac:dyDescent="0.3">
      <c r="D6" s="3" t="s">
        <v>4</v>
      </c>
      <c r="E6" s="3">
        <v>2017</v>
      </c>
      <c r="F6" s="3" t="s">
        <v>5</v>
      </c>
      <c r="G6" s="4"/>
    </row>
    <row r="7" spans="1:9" ht="60.75" thickBot="1" x14ac:dyDescent="0.3">
      <c r="A7" s="5" t="s">
        <v>6</v>
      </c>
      <c r="B7" s="5" t="s">
        <v>7</v>
      </c>
      <c r="C7" s="5" t="s">
        <v>8</v>
      </c>
      <c r="D7" s="5" t="s">
        <v>9</v>
      </c>
      <c r="E7" s="5" t="s">
        <v>9</v>
      </c>
      <c r="F7" s="5" t="s">
        <v>9</v>
      </c>
      <c r="G7" s="5" t="s">
        <v>10</v>
      </c>
      <c r="H7" s="5" t="s">
        <v>11</v>
      </c>
      <c r="I7" s="5" t="s">
        <v>12</v>
      </c>
    </row>
    <row r="8" spans="1:9" x14ac:dyDescent="0.25">
      <c r="A8" s="6" t="s">
        <v>13</v>
      </c>
      <c r="B8" s="6">
        <v>2</v>
      </c>
      <c r="C8" s="7">
        <v>70</v>
      </c>
      <c r="D8" s="8" t="s">
        <v>14</v>
      </c>
      <c r="E8" s="8" t="s">
        <v>15</v>
      </c>
      <c r="F8" s="8" t="s">
        <v>16</v>
      </c>
      <c r="G8" s="9">
        <v>6</v>
      </c>
      <c r="H8" s="94"/>
      <c r="I8" s="10">
        <f t="shared" ref="I8:I13" si="0">G8*H8</f>
        <v>0</v>
      </c>
    </row>
    <row r="9" spans="1:9" x14ac:dyDescent="0.25">
      <c r="A9" s="11" t="s">
        <v>17</v>
      </c>
      <c r="B9" s="11">
        <v>2</v>
      </c>
      <c r="C9" s="12">
        <v>90</v>
      </c>
      <c r="D9" s="8" t="s">
        <v>14</v>
      </c>
      <c r="E9" s="8" t="s">
        <v>15</v>
      </c>
      <c r="F9" s="13" t="s">
        <v>16</v>
      </c>
      <c r="G9" s="14">
        <v>6</v>
      </c>
      <c r="H9" s="95"/>
      <c r="I9" s="10">
        <f t="shared" si="0"/>
        <v>0</v>
      </c>
    </row>
    <row r="10" spans="1:9" x14ac:dyDescent="0.25">
      <c r="A10" s="11" t="s">
        <v>18</v>
      </c>
      <c r="B10" s="11">
        <v>1</v>
      </c>
      <c r="C10" s="12">
        <v>70</v>
      </c>
      <c r="D10" s="8" t="s">
        <v>14</v>
      </c>
      <c r="E10" s="8" t="s">
        <v>15</v>
      </c>
      <c r="F10" s="8" t="s">
        <v>16</v>
      </c>
      <c r="G10" s="9">
        <v>3</v>
      </c>
      <c r="H10" s="95"/>
      <c r="I10" s="10">
        <f t="shared" si="0"/>
        <v>0</v>
      </c>
    </row>
    <row r="11" spans="1:9" x14ac:dyDescent="0.25">
      <c r="A11" s="11" t="s">
        <v>19</v>
      </c>
      <c r="B11" s="11">
        <v>1</v>
      </c>
      <c r="C11" s="12">
        <v>110</v>
      </c>
      <c r="D11" s="8" t="s">
        <v>14</v>
      </c>
      <c r="E11" s="8" t="s">
        <v>15</v>
      </c>
      <c r="F11" s="13" t="s">
        <v>16</v>
      </c>
      <c r="G11" s="14">
        <v>3</v>
      </c>
      <c r="H11" s="95"/>
      <c r="I11" s="10">
        <f t="shared" si="0"/>
        <v>0</v>
      </c>
    </row>
    <row r="12" spans="1:9" ht="15.75" thickBot="1" x14ac:dyDescent="0.3">
      <c r="A12" s="11" t="s">
        <v>20</v>
      </c>
      <c r="B12" s="11">
        <v>1</v>
      </c>
      <c r="C12" s="12">
        <v>24</v>
      </c>
      <c r="D12" s="8" t="s">
        <v>14</v>
      </c>
      <c r="E12" s="8" t="s">
        <v>15</v>
      </c>
      <c r="F12" s="8" t="s">
        <v>16</v>
      </c>
      <c r="G12" s="9">
        <v>3</v>
      </c>
      <c r="H12" s="95"/>
      <c r="I12" s="10">
        <f t="shared" si="0"/>
        <v>0</v>
      </c>
    </row>
    <row r="13" spans="1:9" x14ac:dyDescent="0.25">
      <c r="A13" s="15" t="s">
        <v>21</v>
      </c>
      <c r="B13" s="16" t="s">
        <v>22</v>
      </c>
      <c r="C13" s="81"/>
      <c r="D13" s="84" t="s">
        <v>14</v>
      </c>
      <c r="E13" s="84" t="s">
        <v>23</v>
      </c>
      <c r="F13" s="84" t="s">
        <v>16</v>
      </c>
      <c r="G13" s="87">
        <v>3</v>
      </c>
      <c r="H13" s="96"/>
      <c r="I13" s="75">
        <f t="shared" si="0"/>
        <v>0</v>
      </c>
    </row>
    <row r="14" spans="1:9" x14ac:dyDescent="0.25">
      <c r="A14" s="17" t="s">
        <v>24</v>
      </c>
      <c r="B14" s="11" t="s">
        <v>25</v>
      </c>
      <c r="C14" s="82"/>
      <c r="D14" s="85"/>
      <c r="E14" s="85"/>
      <c r="F14" s="85"/>
      <c r="G14" s="85"/>
      <c r="H14" s="97"/>
      <c r="I14" s="76"/>
    </row>
    <row r="15" spans="1:9" ht="15.75" thickBot="1" x14ac:dyDescent="0.3">
      <c r="A15" s="18" t="s">
        <v>26</v>
      </c>
      <c r="B15" s="19" t="s">
        <v>27</v>
      </c>
      <c r="C15" s="83"/>
      <c r="D15" s="86"/>
      <c r="E15" s="86"/>
      <c r="F15" s="86"/>
      <c r="G15" s="86"/>
      <c r="H15" s="98"/>
      <c r="I15" s="77"/>
    </row>
    <row r="16" spans="1:9" ht="31.5" thickTop="1" thickBot="1" x14ac:dyDescent="0.3">
      <c r="A16" s="20" t="s">
        <v>28</v>
      </c>
      <c r="B16" s="21"/>
      <c r="C16" s="22"/>
      <c r="D16" s="22"/>
      <c r="E16" s="22"/>
      <c r="F16" s="22"/>
      <c r="G16" s="23">
        <f>SUM(G8:G13)</f>
        <v>24</v>
      </c>
      <c r="H16" s="24"/>
      <c r="I16" s="25">
        <f>SUM(I8:I13)</f>
        <v>0</v>
      </c>
    </row>
  </sheetData>
  <sheetProtection password="C7B2" sheet="1" objects="1" scenarios="1"/>
  <protectedRanges>
    <protectedRange sqref="H8:H15" name="Oblast1"/>
  </protectedRanges>
  <mergeCells count="8">
    <mergeCell ref="H13:H15"/>
    <mergeCell ref="I13:I15"/>
    <mergeCell ref="A4:C4"/>
    <mergeCell ref="C13:C15"/>
    <mergeCell ref="D13:D15"/>
    <mergeCell ref="E13:E15"/>
    <mergeCell ref="F13:F15"/>
    <mergeCell ref="G13:G1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workbookViewId="0">
      <selection activeCell="G13" sqref="G13:G15"/>
    </sheetView>
  </sheetViews>
  <sheetFormatPr defaultRowHeight="15" x14ac:dyDescent="0.25"/>
  <cols>
    <col min="1" max="1" width="25.28515625" customWidth="1"/>
    <col min="2" max="2" width="9.140625" customWidth="1"/>
    <col min="3" max="3" width="8.85546875" customWidth="1"/>
    <col min="4" max="4" width="12.42578125" customWidth="1"/>
    <col min="5" max="5" width="15.140625" customWidth="1"/>
    <col min="7" max="7" width="14.5703125" customWidth="1"/>
    <col min="8" max="8" width="10.5703125" customWidth="1"/>
    <col min="9" max="9" width="13.85546875" customWidth="1"/>
  </cols>
  <sheetData>
    <row r="2" spans="1:9" x14ac:dyDescent="0.25">
      <c r="A2" s="1" t="s">
        <v>47</v>
      </c>
      <c r="B2" s="1"/>
      <c r="C2" s="1"/>
    </row>
    <row r="3" spans="1:9" ht="15.75" thickBot="1" x14ac:dyDescent="0.3"/>
    <row r="4" spans="1:9" ht="60.75" thickBot="1" x14ac:dyDescent="0.3">
      <c r="A4" s="78" t="s">
        <v>29</v>
      </c>
      <c r="B4" s="79"/>
      <c r="C4" s="80"/>
      <c r="D4" s="2" t="s">
        <v>30</v>
      </c>
      <c r="E4" s="2" t="s">
        <v>3</v>
      </c>
    </row>
    <row r="6" spans="1:9" ht="15.75" thickBot="1" x14ac:dyDescent="0.3">
      <c r="D6" s="3" t="s">
        <v>4</v>
      </c>
      <c r="E6" s="3">
        <v>2017</v>
      </c>
      <c r="F6" s="3" t="s">
        <v>5</v>
      </c>
      <c r="G6" s="4"/>
    </row>
    <row r="7" spans="1:9" ht="36.75" thickBot="1" x14ac:dyDescent="0.3">
      <c r="A7" s="5" t="s">
        <v>6</v>
      </c>
      <c r="B7" s="5" t="s">
        <v>7</v>
      </c>
      <c r="C7" s="5" t="s">
        <v>8</v>
      </c>
      <c r="D7" s="5" t="s">
        <v>9</v>
      </c>
      <c r="E7" s="5" t="s">
        <v>9</v>
      </c>
      <c r="F7" s="5" t="s">
        <v>9</v>
      </c>
      <c r="G7" s="5" t="s">
        <v>10</v>
      </c>
      <c r="H7" s="5" t="s">
        <v>11</v>
      </c>
      <c r="I7" s="5" t="s">
        <v>12</v>
      </c>
    </row>
    <row r="8" spans="1:9" x14ac:dyDescent="0.25">
      <c r="A8" s="6" t="s">
        <v>13</v>
      </c>
      <c r="B8" s="6">
        <v>2</v>
      </c>
      <c r="C8" s="27">
        <v>70</v>
      </c>
      <c r="D8" s="8" t="s">
        <v>14</v>
      </c>
      <c r="E8" s="8" t="s">
        <v>15</v>
      </c>
      <c r="F8" s="8" t="s">
        <v>16</v>
      </c>
      <c r="G8" s="9">
        <v>6</v>
      </c>
      <c r="H8" s="94"/>
      <c r="I8" s="10">
        <f>G8*H8</f>
        <v>0</v>
      </c>
    </row>
    <row r="9" spans="1:9" x14ac:dyDescent="0.25">
      <c r="A9" s="11" t="s">
        <v>17</v>
      </c>
      <c r="B9" s="11">
        <v>2</v>
      </c>
      <c r="C9" s="28">
        <v>90</v>
      </c>
      <c r="D9" s="8" t="s">
        <v>14</v>
      </c>
      <c r="E9" s="8" t="s">
        <v>15</v>
      </c>
      <c r="F9" s="13" t="s">
        <v>16</v>
      </c>
      <c r="G9" s="14">
        <v>6</v>
      </c>
      <c r="H9" s="95"/>
      <c r="I9" s="10">
        <f t="shared" ref="I9:I12" si="0">G9*H9</f>
        <v>0</v>
      </c>
    </row>
    <row r="10" spans="1:9" x14ac:dyDescent="0.25">
      <c r="A10" s="11" t="s">
        <v>18</v>
      </c>
      <c r="B10" s="11">
        <v>1</v>
      </c>
      <c r="C10" s="28">
        <v>70</v>
      </c>
      <c r="D10" s="8" t="s">
        <v>14</v>
      </c>
      <c r="E10" s="8" t="s">
        <v>15</v>
      </c>
      <c r="F10" s="8" t="s">
        <v>16</v>
      </c>
      <c r="G10" s="9">
        <v>3</v>
      </c>
      <c r="H10" s="95"/>
      <c r="I10" s="10">
        <f t="shared" si="0"/>
        <v>0</v>
      </c>
    </row>
    <row r="11" spans="1:9" x14ac:dyDescent="0.25">
      <c r="A11" s="11" t="s">
        <v>19</v>
      </c>
      <c r="B11" s="11">
        <v>1</v>
      </c>
      <c r="C11" s="28">
        <v>110</v>
      </c>
      <c r="D11" s="8" t="s">
        <v>14</v>
      </c>
      <c r="E11" s="8" t="s">
        <v>15</v>
      </c>
      <c r="F11" s="13" t="s">
        <v>16</v>
      </c>
      <c r="G11" s="14">
        <v>3</v>
      </c>
      <c r="H11" s="95"/>
      <c r="I11" s="10">
        <f t="shared" si="0"/>
        <v>0</v>
      </c>
    </row>
    <row r="12" spans="1:9" ht="15.75" thickBot="1" x14ac:dyDescent="0.3">
      <c r="A12" s="11" t="s">
        <v>20</v>
      </c>
      <c r="B12" s="11">
        <v>1</v>
      </c>
      <c r="C12" s="28">
        <v>24</v>
      </c>
      <c r="D12" s="8" t="s">
        <v>14</v>
      </c>
      <c r="E12" s="8" t="s">
        <v>15</v>
      </c>
      <c r="F12" s="8" t="s">
        <v>16</v>
      </c>
      <c r="G12" s="9">
        <v>3</v>
      </c>
      <c r="H12" s="95"/>
      <c r="I12" s="10">
        <f t="shared" si="0"/>
        <v>0</v>
      </c>
    </row>
    <row r="13" spans="1:9" x14ac:dyDescent="0.25">
      <c r="A13" s="15" t="s">
        <v>21</v>
      </c>
      <c r="B13" s="16" t="s">
        <v>22</v>
      </c>
      <c r="C13" s="88"/>
      <c r="D13" s="84" t="s">
        <v>14</v>
      </c>
      <c r="E13" s="84" t="s">
        <v>23</v>
      </c>
      <c r="F13" s="84" t="s">
        <v>16</v>
      </c>
      <c r="G13" s="87">
        <v>3</v>
      </c>
      <c r="H13" s="99"/>
      <c r="I13" s="75">
        <f>G13*H13</f>
        <v>0</v>
      </c>
    </row>
    <row r="14" spans="1:9" x14ac:dyDescent="0.25">
      <c r="A14" s="17" t="s">
        <v>24</v>
      </c>
      <c r="B14" s="11" t="s">
        <v>25</v>
      </c>
      <c r="C14" s="89"/>
      <c r="D14" s="85"/>
      <c r="E14" s="85"/>
      <c r="F14" s="85"/>
      <c r="G14" s="85"/>
      <c r="H14" s="100"/>
      <c r="I14" s="76"/>
    </row>
    <row r="15" spans="1:9" ht="15.75" thickBot="1" x14ac:dyDescent="0.3">
      <c r="A15" s="18" t="s">
        <v>26</v>
      </c>
      <c r="B15" s="19" t="s">
        <v>27</v>
      </c>
      <c r="C15" s="90"/>
      <c r="D15" s="86"/>
      <c r="E15" s="86"/>
      <c r="F15" s="86"/>
      <c r="G15" s="86"/>
      <c r="H15" s="101"/>
      <c r="I15" s="77"/>
    </row>
    <row r="16" spans="1:9" ht="31.5" thickTop="1" thickBot="1" x14ac:dyDescent="0.3">
      <c r="A16" s="20" t="s">
        <v>28</v>
      </c>
      <c r="B16" s="21"/>
      <c r="C16" s="22"/>
      <c r="D16" s="22"/>
      <c r="E16" s="22"/>
      <c r="F16" s="22"/>
      <c r="G16" s="29">
        <f>SUM(G8:G13)</f>
        <v>24</v>
      </c>
      <c r="H16" s="24"/>
      <c r="I16" s="25">
        <f>SUM(I8:I13)</f>
        <v>0</v>
      </c>
    </row>
  </sheetData>
  <sheetProtection password="C7B2" sheet="1" objects="1" scenarios="1"/>
  <protectedRanges>
    <protectedRange sqref="H8:H15" name="Oblast1_1"/>
  </protectedRanges>
  <mergeCells count="8">
    <mergeCell ref="H13:H15"/>
    <mergeCell ref="I13:I15"/>
    <mergeCell ref="A4:C4"/>
    <mergeCell ref="C13:C15"/>
    <mergeCell ref="D13:D15"/>
    <mergeCell ref="E13:E15"/>
    <mergeCell ref="F13:F15"/>
    <mergeCell ref="G13:G1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F7" sqref="F7:F11"/>
    </sheetView>
  </sheetViews>
  <sheetFormatPr defaultRowHeight="15" x14ac:dyDescent="0.25"/>
  <cols>
    <col min="1" max="1" width="28.140625" customWidth="1"/>
    <col min="2" max="2" width="13.7109375" customWidth="1"/>
    <col min="6" max="6" width="12.28515625" customWidth="1"/>
    <col min="7" max="7" width="11.140625" customWidth="1"/>
  </cols>
  <sheetData>
    <row r="2" spans="1:7" x14ac:dyDescent="0.25">
      <c r="A2" s="1" t="s">
        <v>47</v>
      </c>
    </row>
    <row r="3" spans="1:7" ht="15.75" thickBot="1" x14ac:dyDescent="0.3"/>
    <row r="4" spans="1:7" ht="60.75" thickBot="1" x14ac:dyDescent="0.3">
      <c r="A4" s="2" t="s">
        <v>31</v>
      </c>
      <c r="B4" s="2" t="s">
        <v>30</v>
      </c>
      <c r="C4" s="2" t="s">
        <v>32</v>
      </c>
    </row>
    <row r="5" spans="1:7" ht="15.75" thickBot="1" x14ac:dyDescent="0.3">
      <c r="A5" s="30"/>
      <c r="B5" s="30" t="s">
        <v>4</v>
      </c>
      <c r="C5" s="30">
        <v>2017</v>
      </c>
      <c r="D5" s="30" t="s">
        <v>5</v>
      </c>
      <c r="E5" s="30"/>
      <c r="F5" s="30"/>
      <c r="G5" s="30"/>
    </row>
    <row r="6" spans="1:7" ht="72.75" thickBot="1" x14ac:dyDescent="0.3">
      <c r="A6" s="31" t="s">
        <v>33</v>
      </c>
      <c r="B6" s="5" t="s">
        <v>34</v>
      </c>
      <c r="C6" s="5" t="s">
        <v>34</v>
      </c>
      <c r="D6" s="5" t="s">
        <v>34</v>
      </c>
      <c r="E6" s="5" t="s">
        <v>35</v>
      </c>
      <c r="F6" s="5" t="s">
        <v>11</v>
      </c>
      <c r="G6" s="5" t="s">
        <v>12</v>
      </c>
    </row>
    <row r="7" spans="1:7" x14ac:dyDescent="0.25">
      <c r="A7" s="32" t="s">
        <v>36</v>
      </c>
      <c r="B7" s="8" t="s">
        <v>14</v>
      </c>
      <c r="C7" s="8" t="s">
        <v>15</v>
      </c>
      <c r="D7" s="8" t="s">
        <v>16</v>
      </c>
      <c r="E7" s="9">
        <v>3</v>
      </c>
      <c r="F7" s="102"/>
      <c r="G7" s="33">
        <f>E7*F7</f>
        <v>0</v>
      </c>
    </row>
    <row r="8" spans="1:7" x14ac:dyDescent="0.25">
      <c r="A8" s="32" t="s">
        <v>37</v>
      </c>
      <c r="B8" s="8" t="s">
        <v>14</v>
      </c>
      <c r="C8" s="8" t="s">
        <v>15</v>
      </c>
      <c r="D8" s="13" t="s">
        <v>16</v>
      </c>
      <c r="E8" s="14">
        <v>3</v>
      </c>
      <c r="F8" s="103"/>
      <c r="G8" s="33">
        <f t="shared" ref="G8:G11" si="0">E8*F8</f>
        <v>0</v>
      </c>
    </row>
    <row r="9" spans="1:7" x14ac:dyDescent="0.25">
      <c r="A9" s="34" t="s">
        <v>38</v>
      </c>
      <c r="B9" s="8" t="s">
        <v>14</v>
      </c>
      <c r="C9" s="8" t="s">
        <v>15</v>
      </c>
      <c r="D9" s="8" t="s">
        <v>16</v>
      </c>
      <c r="E9" s="9">
        <v>3</v>
      </c>
      <c r="F9" s="103"/>
      <c r="G9" s="33">
        <f t="shared" si="0"/>
        <v>0</v>
      </c>
    </row>
    <row r="10" spans="1:7" x14ac:dyDescent="0.25">
      <c r="A10" s="32" t="s">
        <v>39</v>
      </c>
      <c r="B10" s="8" t="s">
        <v>14</v>
      </c>
      <c r="C10" s="8" t="s">
        <v>15</v>
      </c>
      <c r="D10" s="13" t="s">
        <v>16</v>
      </c>
      <c r="E10" s="14">
        <v>3</v>
      </c>
      <c r="F10" s="103"/>
      <c r="G10" s="33">
        <f t="shared" si="0"/>
        <v>0</v>
      </c>
    </row>
    <row r="11" spans="1:7" ht="15.75" thickBot="1" x14ac:dyDescent="0.3">
      <c r="A11" s="35" t="s">
        <v>40</v>
      </c>
      <c r="B11" s="8" t="s">
        <v>14</v>
      </c>
      <c r="C11" s="8" t="s">
        <v>15</v>
      </c>
      <c r="D11" s="8" t="s">
        <v>16</v>
      </c>
      <c r="E11" s="9">
        <v>3</v>
      </c>
      <c r="F11" s="104"/>
      <c r="G11" s="33">
        <f t="shared" si="0"/>
        <v>0</v>
      </c>
    </row>
    <row r="12" spans="1:7" ht="31.5" thickTop="1" thickBot="1" x14ac:dyDescent="0.3">
      <c r="A12" s="36" t="s">
        <v>28</v>
      </c>
      <c r="B12" s="37"/>
      <c r="C12" s="37"/>
      <c r="D12" s="37"/>
      <c r="E12" s="38">
        <f>SUM(E7:E11)</f>
        <v>15</v>
      </c>
      <c r="F12" s="39"/>
      <c r="G12" s="40">
        <f>SUM(G7:G11)</f>
        <v>0</v>
      </c>
    </row>
  </sheetData>
  <sheetProtection password="C7B2" sheet="1" objects="1" scenarios="1"/>
  <protectedRanges>
    <protectedRange sqref="F7:F11" name="Oblast1"/>
  </protectedRange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workbookViewId="0">
      <selection activeCell="H8" sqref="H8:H15"/>
    </sheetView>
  </sheetViews>
  <sheetFormatPr defaultRowHeight="15" x14ac:dyDescent="0.25"/>
  <cols>
    <col min="1" max="1" width="26" customWidth="1"/>
    <col min="4" max="4" width="9.5703125" bestFit="1" customWidth="1"/>
    <col min="6" max="6" width="9.5703125" bestFit="1" customWidth="1"/>
    <col min="7" max="7" width="15.7109375" customWidth="1"/>
    <col min="8" max="8" width="13.28515625" customWidth="1"/>
    <col min="9" max="9" width="14.140625" customWidth="1"/>
  </cols>
  <sheetData>
    <row r="2" spans="1:9" x14ac:dyDescent="0.25">
      <c r="A2" s="1" t="s">
        <v>47</v>
      </c>
      <c r="B2" s="1"/>
      <c r="C2" s="1"/>
    </row>
    <row r="3" spans="1:9" ht="15.75" thickBot="1" x14ac:dyDescent="0.3"/>
    <row r="4" spans="1:9" ht="61.5" thickBot="1" x14ac:dyDescent="0.3">
      <c r="A4" s="78" t="s">
        <v>41</v>
      </c>
      <c r="B4" s="79"/>
      <c r="C4" s="80"/>
      <c r="D4" s="26" t="s">
        <v>42</v>
      </c>
      <c r="E4" s="2" t="s">
        <v>43</v>
      </c>
    </row>
    <row r="6" spans="1:9" ht="15.75" thickBot="1" x14ac:dyDescent="0.3">
      <c r="D6" s="3" t="s">
        <v>4</v>
      </c>
      <c r="E6" s="3">
        <v>2017</v>
      </c>
      <c r="F6" s="3" t="s">
        <v>5</v>
      </c>
      <c r="G6" s="4"/>
    </row>
    <row r="7" spans="1:9" ht="36.75" thickBot="1" x14ac:dyDescent="0.3">
      <c r="A7" s="41" t="s">
        <v>6</v>
      </c>
      <c r="B7" s="5" t="s">
        <v>7</v>
      </c>
      <c r="C7" s="5" t="s">
        <v>8</v>
      </c>
      <c r="D7" s="5" t="s">
        <v>44</v>
      </c>
      <c r="E7" s="5" t="s">
        <v>44</v>
      </c>
      <c r="F7" s="5" t="s">
        <v>44</v>
      </c>
      <c r="G7" s="5" t="s">
        <v>45</v>
      </c>
      <c r="H7" s="5" t="s">
        <v>11</v>
      </c>
      <c r="I7" s="5" t="s">
        <v>12</v>
      </c>
    </row>
    <row r="8" spans="1:9" x14ac:dyDescent="0.25">
      <c r="A8" s="11" t="s">
        <v>13</v>
      </c>
      <c r="B8" s="6">
        <v>2</v>
      </c>
      <c r="C8" s="27">
        <v>70</v>
      </c>
      <c r="D8" s="8" t="s">
        <v>46</v>
      </c>
      <c r="E8" s="42"/>
      <c r="F8" s="8" t="s">
        <v>16</v>
      </c>
      <c r="G8" s="9">
        <v>4</v>
      </c>
      <c r="H8" s="105"/>
      <c r="I8" s="43">
        <f>G8*H8</f>
        <v>0</v>
      </c>
    </row>
    <row r="9" spans="1:9" x14ac:dyDescent="0.25">
      <c r="A9" s="11" t="s">
        <v>17</v>
      </c>
      <c r="B9" s="11">
        <v>2</v>
      </c>
      <c r="C9" s="28">
        <v>90</v>
      </c>
      <c r="D9" s="13" t="s">
        <v>46</v>
      </c>
      <c r="E9" s="44"/>
      <c r="F9" s="13" t="s">
        <v>16</v>
      </c>
      <c r="G9" s="9">
        <v>4</v>
      </c>
      <c r="H9" s="106"/>
      <c r="I9" s="45">
        <f t="shared" ref="I9:I12" si="0">G9*H9</f>
        <v>0</v>
      </c>
    </row>
    <row r="10" spans="1:9" x14ac:dyDescent="0.25">
      <c r="A10" s="11" t="s">
        <v>18</v>
      </c>
      <c r="B10" s="11">
        <v>1</v>
      </c>
      <c r="C10" s="28">
        <v>70</v>
      </c>
      <c r="D10" s="8" t="s">
        <v>46</v>
      </c>
      <c r="E10" s="44"/>
      <c r="F10" s="8" t="s">
        <v>16</v>
      </c>
      <c r="G10" s="9">
        <v>2</v>
      </c>
      <c r="H10" s="106"/>
      <c r="I10" s="45">
        <f t="shared" si="0"/>
        <v>0</v>
      </c>
    </row>
    <row r="11" spans="1:9" x14ac:dyDescent="0.25">
      <c r="A11" s="11" t="s">
        <v>19</v>
      </c>
      <c r="B11" s="11">
        <v>1</v>
      </c>
      <c r="C11" s="28">
        <v>110</v>
      </c>
      <c r="D11" s="13" t="s">
        <v>46</v>
      </c>
      <c r="E11" s="44"/>
      <c r="F11" s="13" t="s">
        <v>16</v>
      </c>
      <c r="G11" s="9">
        <v>2</v>
      </c>
      <c r="H11" s="106"/>
      <c r="I11" s="45">
        <f t="shared" si="0"/>
        <v>0</v>
      </c>
    </row>
    <row r="12" spans="1:9" ht="15.75" thickBot="1" x14ac:dyDescent="0.3">
      <c r="A12" s="11" t="s">
        <v>20</v>
      </c>
      <c r="B12" s="11">
        <v>1</v>
      </c>
      <c r="C12" s="28">
        <v>30</v>
      </c>
      <c r="D12" s="8" t="s">
        <v>46</v>
      </c>
      <c r="E12" s="44"/>
      <c r="F12" s="8" t="s">
        <v>16</v>
      </c>
      <c r="G12" s="9">
        <v>2</v>
      </c>
      <c r="H12" s="106"/>
      <c r="I12" s="45">
        <f t="shared" si="0"/>
        <v>0</v>
      </c>
    </row>
    <row r="13" spans="1:9" x14ac:dyDescent="0.25">
      <c r="A13" s="15" t="s">
        <v>21</v>
      </c>
      <c r="B13" s="16" t="s">
        <v>22</v>
      </c>
      <c r="C13" s="88"/>
      <c r="D13" s="84" t="s">
        <v>46</v>
      </c>
      <c r="E13" s="84"/>
      <c r="F13" s="84" t="s">
        <v>16</v>
      </c>
      <c r="G13" s="87">
        <v>2</v>
      </c>
      <c r="H13" s="107"/>
      <c r="I13" s="91">
        <f>G13*H13</f>
        <v>0</v>
      </c>
    </row>
    <row r="14" spans="1:9" x14ac:dyDescent="0.25">
      <c r="A14" s="17" t="s">
        <v>24</v>
      </c>
      <c r="B14" s="11" t="s">
        <v>25</v>
      </c>
      <c r="C14" s="89"/>
      <c r="D14" s="85"/>
      <c r="E14" s="85"/>
      <c r="F14" s="85"/>
      <c r="G14" s="85"/>
      <c r="H14" s="108"/>
      <c r="I14" s="92"/>
    </row>
    <row r="15" spans="1:9" ht="15.75" thickBot="1" x14ac:dyDescent="0.3">
      <c r="A15" s="18" t="s">
        <v>26</v>
      </c>
      <c r="B15" s="19" t="s">
        <v>27</v>
      </c>
      <c r="C15" s="90"/>
      <c r="D15" s="86"/>
      <c r="E15" s="86"/>
      <c r="F15" s="86"/>
      <c r="G15" s="86"/>
      <c r="H15" s="109"/>
      <c r="I15" s="93"/>
    </row>
    <row r="16" spans="1:9" ht="31.5" thickTop="1" thickBot="1" x14ac:dyDescent="0.3">
      <c r="A16" s="46" t="s">
        <v>28</v>
      </c>
      <c r="B16" s="46"/>
      <c r="C16" s="47"/>
      <c r="D16" s="47"/>
      <c r="E16" s="47"/>
      <c r="F16" s="47"/>
      <c r="G16" s="48">
        <f>SUM(G8:G13)</f>
        <v>16</v>
      </c>
      <c r="H16" s="45"/>
      <c r="I16" s="49">
        <f>SUM(I8:I13)</f>
        <v>0</v>
      </c>
    </row>
    <row r="17" ht="15.75" thickTop="1" x14ac:dyDescent="0.25"/>
  </sheetData>
  <sheetProtection password="C7B2" sheet="1" objects="1" scenarios="1"/>
  <protectedRanges>
    <protectedRange sqref="H8:H15" name="Oblast1"/>
  </protectedRanges>
  <mergeCells count="8">
    <mergeCell ref="H13:H15"/>
    <mergeCell ref="I13:I15"/>
    <mergeCell ref="A4:C4"/>
    <mergeCell ref="C13:C15"/>
    <mergeCell ref="D13:D15"/>
    <mergeCell ref="E13:E15"/>
    <mergeCell ref="F13:F15"/>
    <mergeCell ref="G13:G1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H7" sqref="H7:H8"/>
    </sheetView>
  </sheetViews>
  <sheetFormatPr defaultRowHeight="15" x14ac:dyDescent="0.25"/>
  <cols>
    <col min="1" max="1" width="31.28515625" customWidth="1"/>
    <col min="4" max="4" width="14.5703125" customWidth="1"/>
    <col min="5" max="5" width="11.85546875" bestFit="1" customWidth="1"/>
    <col min="9" max="9" width="10.85546875" bestFit="1" customWidth="1"/>
  </cols>
  <sheetData>
    <row r="1" spans="1:9" x14ac:dyDescent="0.25">
      <c r="A1" s="1" t="s">
        <v>47</v>
      </c>
      <c r="B1" s="1"/>
      <c r="C1" s="1"/>
    </row>
    <row r="2" spans="1:9" ht="15.75" thickBot="1" x14ac:dyDescent="0.3"/>
    <row r="3" spans="1:9" ht="49.5" thickBot="1" x14ac:dyDescent="0.3">
      <c r="A3" s="78" t="s">
        <v>48</v>
      </c>
      <c r="B3" s="79"/>
      <c r="C3" s="80"/>
      <c r="D3" s="26" t="s">
        <v>42</v>
      </c>
      <c r="E3" s="2" t="s">
        <v>49</v>
      </c>
    </row>
    <row r="5" spans="1:9" ht="15.75" thickBot="1" x14ac:dyDescent="0.3">
      <c r="D5" s="3" t="s">
        <v>4</v>
      </c>
      <c r="E5" s="3">
        <v>2017</v>
      </c>
      <c r="F5" s="3" t="s">
        <v>5</v>
      </c>
      <c r="G5" s="4"/>
    </row>
    <row r="6" spans="1:9" ht="72.75" thickBot="1" x14ac:dyDescent="0.3">
      <c r="A6" s="5" t="s">
        <v>6</v>
      </c>
      <c r="B6" s="5" t="s">
        <v>7</v>
      </c>
      <c r="C6" s="5" t="s">
        <v>8</v>
      </c>
      <c r="D6" s="5" t="s">
        <v>50</v>
      </c>
      <c r="E6" s="5" t="s">
        <v>50</v>
      </c>
      <c r="F6" s="5" t="s">
        <v>50</v>
      </c>
      <c r="G6" s="5" t="s">
        <v>51</v>
      </c>
      <c r="H6" s="5" t="s">
        <v>11</v>
      </c>
      <c r="I6" s="5" t="s">
        <v>12</v>
      </c>
    </row>
    <row r="7" spans="1:9" x14ac:dyDescent="0.25">
      <c r="A7" s="50" t="s">
        <v>52</v>
      </c>
      <c r="B7" s="51">
        <v>1</v>
      </c>
      <c r="C7" s="51"/>
      <c r="D7" s="13" t="s">
        <v>53</v>
      </c>
      <c r="E7" s="13" t="s">
        <v>54</v>
      </c>
      <c r="F7" s="13" t="s">
        <v>55</v>
      </c>
      <c r="G7" s="48">
        <v>6</v>
      </c>
      <c r="H7" s="103"/>
      <c r="I7" s="52">
        <f>G7*H7</f>
        <v>0</v>
      </c>
    </row>
    <row r="8" spans="1:9" ht="15.75" thickBot="1" x14ac:dyDescent="0.3">
      <c r="A8" s="53" t="s">
        <v>56</v>
      </c>
      <c r="B8" s="54">
        <v>1</v>
      </c>
      <c r="C8" s="54"/>
      <c r="D8" s="13" t="s">
        <v>53</v>
      </c>
      <c r="E8" s="13" t="s">
        <v>54</v>
      </c>
      <c r="F8" s="13" t="s">
        <v>55</v>
      </c>
      <c r="G8" s="55">
        <v>6</v>
      </c>
      <c r="H8" s="104"/>
      <c r="I8" s="52">
        <f>G8*H8</f>
        <v>0</v>
      </c>
    </row>
    <row r="9" spans="1:9" ht="31.5" thickTop="1" thickBot="1" x14ac:dyDescent="0.3">
      <c r="A9" s="20" t="s">
        <v>28</v>
      </c>
      <c r="B9" s="21"/>
      <c r="C9" s="22"/>
      <c r="D9" s="22"/>
      <c r="E9" s="22"/>
      <c r="F9" s="22"/>
      <c r="G9" s="23">
        <f>SUM(G7:G8)</f>
        <v>12</v>
      </c>
      <c r="H9" s="56"/>
      <c r="I9" s="57">
        <f>SUM(I7:I8)</f>
        <v>0</v>
      </c>
    </row>
  </sheetData>
  <sheetProtection password="C7B2" sheet="1" objects="1" scenarios="1"/>
  <protectedRanges>
    <protectedRange sqref="H7:H8" name="Oblast1_4"/>
  </protectedRanges>
  <mergeCells count="1">
    <mergeCell ref="A3:C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workbookViewId="0">
      <selection activeCell="F8" sqref="F8"/>
    </sheetView>
  </sheetViews>
  <sheetFormatPr defaultRowHeight="15" x14ac:dyDescent="0.25"/>
  <cols>
    <col min="1" max="1" width="33.5703125" customWidth="1"/>
    <col min="2" max="2" width="11.42578125" customWidth="1"/>
    <col min="3" max="3" width="13" customWidth="1"/>
    <col min="4" max="4" width="11.140625" customWidth="1"/>
    <col min="5" max="5" width="12.28515625" customWidth="1"/>
    <col min="6" max="6" width="12.140625" customWidth="1"/>
    <col min="7" max="7" width="14.42578125" customWidth="1"/>
  </cols>
  <sheetData>
    <row r="2" spans="1:7" x14ac:dyDescent="0.25">
      <c r="A2" s="1" t="s">
        <v>47</v>
      </c>
    </row>
    <row r="3" spans="1:7" ht="15.75" thickBot="1" x14ac:dyDescent="0.3"/>
    <row r="4" spans="1:7" ht="49.5" thickBot="1" x14ac:dyDescent="0.3">
      <c r="A4" s="2" t="s">
        <v>57</v>
      </c>
      <c r="B4" s="26" t="s">
        <v>42</v>
      </c>
      <c r="C4" s="2" t="s">
        <v>43</v>
      </c>
    </row>
    <row r="5" spans="1:7" x14ac:dyDescent="0.25">
      <c r="A5" s="58"/>
      <c r="B5" s="58"/>
    </row>
    <row r="6" spans="1:7" ht="15.75" thickBot="1" x14ac:dyDescent="0.3">
      <c r="A6" s="3"/>
      <c r="B6" s="3" t="s">
        <v>4</v>
      </c>
      <c r="C6" s="3">
        <v>2017</v>
      </c>
      <c r="D6" s="3" t="s">
        <v>5</v>
      </c>
      <c r="E6" s="3"/>
      <c r="F6" s="3"/>
      <c r="G6" s="3"/>
    </row>
    <row r="7" spans="1:7" ht="48.75" thickBot="1" x14ac:dyDescent="0.3">
      <c r="A7" s="5" t="s">
        <v>58</v>
      </c>
      <c r="B7" s="5" t="s">
        <v>59</v>
      </c>
      <c r="C7" s="5" t="s">
        <v>59</v>
      </c>
      <c r="D7" s="5" t="s">
        <v>59</v>
      </c>
      <c r="E7" s="5" t="s">
        <v>60</v>
      </c>
      <c r="F7" s="5" t="s">
        <v>61</v>
      </c>
      <c r="G7" s="5" t="s">
        <v>12</v>
      </c>
    </row>
    <row r="8" spans="1:7" ht="15.75" thickBot="1" x14ac:dyDescent="0.3">
      <c r="A8" s="59">
        <v>21</v>
      </c>
      <c r="B8" s="60" t="s">
        <v>46</v>
      </c>
      <c r="C8" s="60"/>
      <c r="D8" s="60" t="s">
        <v>16</v>
      </c>
      <c r="E8" s="61">
        <v>6</v>
      </c>
      <c r="F8" s="95"/>
      <c r="G8" s="62">
        <f>E8*F8</f>
        <v>0</v>
      </c>
    </row>
    <row r="9" spans="1:7" ht="31.5" thickTop="1" thickBot="1" x14ac:dyDescent="0.3">
      <c r="A9" s="63" t="s">
        <v>28</v>
      </c>
      <c r="B9" s="54"/>
      <c r="C9" s="54"/>
      <c r="D9" s="54"/>
      <c r="E9" s="64"/>
      <c r="F9" s="62"/>
      <c r="G9" s="25">
        <f>SUM(G8:G8)</f>
        <v>0</v>
      </c>
    </row>
    <row r="10" spans="1:7" ht="15.75" thickTop="1" x14ac:dyDescent="0.25"/>
  </sheetData>
  <sheetProtection password="C7B2" sheet="1" objects="1" scenarios="1"/>
  <protectedRanges>
    <protectedRange sqref="F8" name="Oblast1"/>
  </protectedRange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workbookViewId="0">
      <selection activeCell="A9" sqref="A9"/>
    </sheetView>
  </sheetViews>
  <sheetFormatPr defaultRowHeight="15" x14ac:dyDescent="0.25"/>
  <cols>
    <col min="1" max="1" width="41.140625" customWidth="1"/>
    <col min="2" max="2" width="43" customWidth="1"/>
  </cols>
  <sheetData>
    <row r="2" spans="1:2" x14ac:dyDescent="0.25">
      <c r="A2" s="1" t="s">
        <v>47</v>
      </c>
    </row>
    <row r="3" spans="1:2" ht="15.75" thickBot="1" x14ac:dyDescent="0.3"/>
    <row r="4" spans="1:2" ht="30.75" thickBot="1" x14ac:dyDescent="0.3">
      <c r="A4" s="65" t="s">
        <v>62</v>
      </c>
      <c r="B4" s="66" t="s">
        <v>63</v>
      </c>
    </row>
    <row r="5" spans="1:2" ht="30" x14ac:dyDescent="0.25">
      <c r="A5" s="67" t="s">
        <v>64</v>
      </c>
      <c r="B5" s="68">
        <f>'Kontrola a servis plynových zař'!I16</f>
        <v>0</v>
      </c>
    </row>
    <row r="6" spans="1:2" x14ac:dyDescent="0.25">
      <c r="A6" s="69" t="s">
        <v>65</v>
      </c>
      <c r="B6" s="70">
        <f>'Kontrola vč.plynovodu'!I16</f>
        <v>0</v>
      </c>
    </row>
    <row r="7" spans="1:2" x14ac:dyDescent="0.25">
      <c r="A7" s="69" t="s">
        <v>66</v>
      </c>
      <c r="B7" s="70">
        <f>'Revize plynových zařízení'!I16</f>
        <v>0</v>
      </c>
    </row>
    <row r="8" spans="1:2" x14ac:dyDescent="0.25">
      <c r="A8" s="69" t="s">
        <v>67</v>
      </c>
      <c r="B8" s="70">
        <f>'Funkční zkouška'!I9</f>
        <v>0</v>
      </c>
    </row>
    <row r="9" spans="1:2" x14ac:dyDescent="0.25">
      <c r="A9" s="69" t="s">
        <v>68</v>
      </c>
      <c r="B9" s="70">
        <f>'Školení obsluh PZ + os.odp.'!G9</f>
        <v>0</v>
      </c>
    </row>
    <row r="10" spans="1:2" ht="15.75" thickBot="1" x14ac:dyDescent="0.3">
      <c r="A10" s="71" t="s">
        <v>69</v>
      </c>
      <c r="B10" s="72">
        <f>' Odborná prohlídka kotelny'!G12</f>
        <v>0</v>
      </c>
    </row>
    <row r="11" spans="1:2" ht="15.75" thickBot="1" x14ac:dyDescent="0.3">
      <c r="A11" s="73" t="s">
        <v>70</v>
      </c>
      <c r="B11" s="74">
        <f>SUM(B5:B10)</f>
        <v>0</v>
      </c>
    </row>
  </sheetData>
  <sheetProtection password="C7B2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vč.plynovodu</vt:lpstr>
      <vt:lpstr> Odborná prohlídka kotelny</vt:lpstr>
      <vt:lpstr>Revize plynových zařízení</vt:lpstr>
      <vt:lpstr>Funkční zkouška</vt:lpstr>
      <vt:lpstr>Školení obsluh PZ + os.odp.</vt:lpstr>
      <vt:lpstr>Cenová rekapitulace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Pavelka Vladimír</dc:creator>
  <cp:lastModifiedBy>Hošková Lenka</cp:lastModifiedBy>
  <dcterms:created xsi:type="dcterms:W3CDTF">2016-02-01T08:56:34Z</dcterms:created>
  <dcterms:modified xsi:type="dcterms:W3CDTF">2016-02-23T08:10:26Z</dcterms:modified>
</cp:coreProperties>
</file>